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75" windowHeight="7020" activeTab="0"/>
  </bookViews>
  <sheets>
    <sheet name="75.2018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<sst xmlns="http://schemas.openxmlformats.org/spreadsheetml/2006/main" count="72" uniqueCount="46">
  <si>
    <t>Opis przedmiotu zamówienia</t>
  </si>
  <si>
    <t>Ilość</t>
  </si>
  <si>
    <t>Wartość brutto</t>
  </si>
  <si>
    <t>Wartość netto</t>
  </si>
  <si>
    <t>Cena jednostkowa brutto</t>
  </si>
  <si>
    <t>………………………………………..</t>
  </si>
  <si>
    <t>podpis</t>
  </si>
  <si>
    <t>Rozmiar</t>
  </si>
  <si>
    <t>RAZEM</t>
  </si>
  <si>
    <t>J.m.</t>
  </si>
  <si>
    <t>SUMA</t>
  </si>
  <si>
    <t>Pakiet</t>
  </si>
  <si>
    <t xml:space="preserve">Wartość Netto </t>
  </si>
  <si>
    <t>Wartość Brutto</t>
  </si>
  <si>
    <t>Pakiet 1</t>
  </si>
  <si>
    <t>szt.</t>
  </si>
  <si>
    <t>L.p.</t>
  </si>
  <si>
    <t xml:space="preserve">Cena jednostkowa netto </t>
  </si>
  <si>
    <t>Citra Lock - 20 fiolek - zgodnie z opisem z Załącznikiem nr 3A do SIWZ - pozycja 2.10</t>
  </si>
  <si>
    <t>Zestaw linii dializacyjnych do hemodializy kompatybilne z aparatem do hemodializ, apirogenne, pakowane razem w jednym komplecie w jednym opakowaniu; termin przydatności minimum 2 lata od daty dostawy :
dren tętniczy: z odpowietrzaczem, zaciskiem, drenem do podawania heparyny w pompie, drenem z zaciskiem do podawania płynów, portem do pobierania krwi i podawania leków w linii +  igła biała  
dren żylny: z odpowietrzaczem, zaciskiem, portem do pobierania krwi i podawania leków w linii,  dren z zaciskiem, końcówką luer-lock i korkiem do podawania leków do odpowietrznika żylnego + worek spustowy</t>
  </si>
  <si>
    <t>Igły dializacyjne z oczkiem, tętnicze, ze  skrzydełkami,  ostre, szczelne, apirogenne,  nietoksyczne, biozgodne, pakowane po jednej sztuce , obrotowe, końcówka oznakowana punktami obrotu obu końców, punkt ścięcia kolorem czerwonym</t>
  </si>
  <si>
    <t>rozm. 1,5, 1,6, 1,8  x 25mm</t>
  </si>
  <si>
    <t>rozm.,1,5, 1,6 ,1,8 x 25mm</t>
  </si>
  <si>
    <t>Na mmol/l -  138-140
K mmol/l -  0-4
Ca mmol/l- 1,25-1,75
Mg mmol/l- 0,5-0,75
Glukoza  g/l - 1
6L , 10 L*</t>
  </si>
  <si>
    <t xml:space="preserve">*  Zamawiający określi skład w zależności od potrzeb w zamówieniu
</t>
  </si>
  <si>
    <t xml:space="preserve"> NaHCO3 650g </t>
  </si>
  <si>
    <t>Proszek do przygotowania płynnego koncentratu zasadowego do hemodializy/hemodiafiltracji pozaustrojowej w sterylnych opakowaniach
 suchego koncentratu dwuwęglanowego, kompatybilnych z aparatem do hemodializ</t>
  </si>
  <si>
    <t>Spike do linii krwi</t>
  </si>
  <si>
    <t>11 F - 15 cm, 20 cm, 24 cm, 26 cm
12 F - 15 cm, 20 cm, 24 cm, 26 cm</t>
  </si>
  <si>
    <t>Cewniki naczyniowe do hemodializy poliuretanowe dwukanałowe</t>
  </si>
  <si>
    <t xml:space="preserve">4%, 30%, 46,7% </t>
  </si>
  <si>
    <t>Koncentrat dializacyjny - składnik  kwaśny z  glukozą
Koncentrat dializacyjny kompatybilny z  aparatem do hemodializ
KONCENTRATY KWAŚNE DO DIALIZY WODOROWĘGLANOWEJ</t>
  </si>
  <si>
    <t>100 szt.</t>
  </si>
  <si>
    <t>20 fiol.</t>
  </si>
  <si>
    <t>Dodatkowy filtr płynudializacyjnego</t>
  </si>
  <si>
    <t>Dializatory z błoną syntetyczną, niskoprzepływowe o powierzchni czynnej: 1 m² -  1,2 m² – 1,3 m²;  1,4 m² – 1,6 m²; 1,7 m² – 1,8 m ² - 2,2 m²</t>
  </si>
  <si>
    <t>Nazwa handlowa/ 
Nr katalogowy</t>
  </si>
  <si>
    <t>Nazwa producenta</t>
  </si>
  <si>
    <t>Igły dializacyjne bez oczka, żylne, z oczkiem , ze  skrzydełkami ,  ostre, szczelne, apirogenne, nietoksyczne, biozgodne, obrotowe pakowane po jednej sztuce, obrotowe, końcówka oznakowana punktami obrotu obu końców, punkt ścięcia kolorem czerwonym</t>
  </si>
  <si>
    <t>Pakiet 2</t>
  </si>
  <si>
    <t>*</t>
  </si>
  <si>
    <r>
      <t>wkład z zszywkami , długość lini szwu 60 mm z możliwością zginania do 45</t>
    </r>
    <r>
      <rPr>
        <vertAlign val="superscript"/>
        <sz val="7.5"/>
        <rFont val="Calibri "/>
        <family val="0"/>
      </rPr>
      <t>o</t>
    </r>
    <r>
      <rPr>
        <sz val="7.5"/>
        <rFont val="Calibri "/>
        <family val="0"/>
      </rPr>
      <t xml:space="preserve">, wysokość zszywki po zamknięciu 1,5 mm lub 2,0 mm , wkład o dwóch potrójnych liniach zszywek , nowy nóż w każdym wkładzie. </t>
    </r>
  </si>
  <si>
    <t>Podatek Vat 
(%)</t>
  </si>
  <si>
    <r>
      <t>wkład z zszywkami , długość lini szwu 60 mm z możliwością zginania do 45</t>
    </r>
    <r>
      <rPr>
        <vertAlign val="superscript"/>
        <sz val="7.5"/>
        <rFont val="Calibri "/>
        <family val="0"/>
      </rPr>
      <t>o</t>
    </r>
    <r>
      <rPr>
        <sz val="7.5"/>
        <rFont val="Calibri "/>
        <family val="0"/>
      </rPr>
      <t xml:space="preserve">, wysokość zszywki od wewnątrz przed zamknięciem 4,0-4,5-5,0; nowy nóż w każdym wkładzie. </t>
    </r>
  </si>
  <si>
    <t>-</t>
  </si>
  <si>
    <t>Zalączik nr 3 do SIWZ - Formularz asortymentowo-cenowy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</si>
</sst>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7.5"/>
      <name val="Calibri "/>
      <family val="0"/>
    </font>
    <font>
      <b/>
      <sz val="7.5"/>
      <name val="Calibri "/>
      <family val="0"/>
    </font>
    <font>
      <vertAlign val="superscript"/>
      <sz val="7.5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30" borderId="10" xfId="0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44" fontId="5" fillId="30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6" fontId="4" fillId="32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44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4" fontId="4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176" fontId="4" fillId="0" borderId="13" xfId="0" applyNumberFormat="1" applyFont="1" applyBorder="1" applyAlignment="1">
      <alignment horizontal="right" vertical="center" wrapText="1"/>
    </xf>
    <xf numFmtId="44" fontId="4" fillId="0" borderId="1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4" fillId="30" borderId="0" xfId="0" applyFont="1" applyFill="1" applyAlignment="1">
      <alignment/>
    </xf>
    <xf numFmtId="0" fontId="5" fillId="0" borderId="0" xfId="0" applyFont="1" applyAlignment="1">
      <alignment horizontal="center"/>
    </xf>
    <xf numFmtId="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6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5" fillId="35" borderId="0" xfId="0" applyFont="1" applyFill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zoomScale="120" zoomScaleNormal="120" workbookViewId="0" topLeftCell="A1">
      <selection activeCell="B40" sqref="B40"/>
    </sheetView>
  </sheetViews>
  <sheetFormatPr defaultColWidth="8.7109375" defaultRowHeight="12.75"/>
  <cols>
    <col min="1" max="1" width="3.57421875" style="21" bestFit="1" customWidth="1"/>
    <col min="2" max="2" width="51.28125" style="12" customWidth="1"/>
    <col min="3" max="3" width="16.421875" style="2" customWidth="1"/>
    <col min="4" max="4" width="5.00390625" style="1" customWidth="1"/>
    <col min="5" max="5" width="6.57421875" style="3" bestFit="1" customWidth="1"/>
    <col min="6" max="6" width="9.421875" style="4" customWidth="1"/>
    <col min="7" max="7" width="10.140625" style="1" bestFit="1" customWidth="1"/>
    <col min="8" max="8" width="6.421875" style="1" customWidth="1"/>
    <col min="9" max="9" width="10.8515625" style="1" customWidth="1"/>
    <col min="10" max="10" width="11.421875" style="1" customWidth="1"/>
    <col min="11" max="16384" width="8.7109375" style="1" customWidth="1"/>
  </cols>
  <sheetData>
    <row r="2" spans="9:11" ht="27" customHeight="1">
      <c r="I2" s="63" t="s">
        <v>45</v>
      </c>
      <c r="J2" s="63"/>
      <c r="K2" s="63"/>
    </row>
    <row r="4" spans="1:10" s="6" customFormat="1" ht="10.5">
      <c r="A4" s="21"/>
      <c r="B4" s="50" t="s">
        <v>14</v>
      </c>
      <c r="C4" s="7"/>
      <c r="D4" s="7"/>
      <c r="E4" s="8"/>
      <c r="F4" s="9"/>
      <c r="G4" s="10"/>
      <c r="H4" s="7"/>
      <c r="I4" s="10"/>
      <c r="J4" s="10"/>
    </row>
    <row r="5" spans="1:12" s="12" customFormat="1" ht="48.75">
      <c r="A5" s="22" t="s">
        <v>16</v>
      </c>
      <c r="B5" s="30" t="s">
        <v>0</v>
      </c>
      <c r="C5" s="23" t="s">
        <v>7</v>
      </c>
      <c r="D5" s="23" t="s">
        <v>9</v>
      </c>
      <c r="E5" s="31" t="s">
        <v>1</v>
      </c>
      <c r="F5" s="26" t="s">
        <v>17</v>
      </c>
      <c r="G5" s="27" t="s">
        <v>4</v>
      </c>
      <c r="H5" s="23" t="s">
        <v>42</v>
      </c>
      <c r="I5" s="27" t="s">
        <v>3</v>
      </c>
      <c r="J5" s="27" t="s">
        <v>2</v>
      </c>
      <c r="K5" s="52" t="s">
        <v>36</v>
      </c>
      <c r="L5" s="52" t="s">
        <v>37</v>
      </c>
    </row>
    <row r="6" spans="1:12" s="12" customFormat="1" ht="100.5" customHeight="1">
      <c r="A6" s="11">
        <v>1</v>
      </c>
      <c r="B6" s="48" t="s">
        <v>19</v>
      </c>
      <c r="C6" s="16"/>
      <c r="D6" s="11" t="s">
        <v>15</v>
      </c>
      <c r="E6" s="46">
        <v>580</v>
      </c>
      <c r="F6" s="29"/>
      <c r="G6" s="14">
        <f aca="true" t="shared" si="0" ref="G6:G15">ROUND(F6*(1+H6),2)</f>
        <v>0</v>
      </c>
      <c r="H6" s="15">
        <v>0.08</v>
      </c>
      <c r="I6" s="14">
        <f aca="true" t="shared" si="1" ref="I6:I15">(ROUND(F6*E6,2))</f>
        <v>0</v>
      </c>
      <c r="J6" s="14">
        <f aca="true" t="shared" si="2" ref="J6:J15">ROUND(I6*(1+H6),2)</f>
        <v>0</v>
      </c>
      <c r="K6" s="49"/>
      <c r="L6" s="49"/>
    </row>
    <row r="7" spans="1:12" s="12" customFormat="1" ht="27" customHeight="1">
      <c r="A7" s="11">
        <v>2</v>
      </c>
      <c r="B7" s="48" t="s">
        <v>35</v>
      </c>
      <c r="C7" s="16"/>
      <c r="D7" s="11" t="s">
        <v>15</v>
      </c>
      <c r="E7" s="47">
        <v>460</v>
      </c>
      <c r="F7" s="36"/>
      <c r="G7" s="14">
        <f t="shared" si="0"/>
        <v>0</v>
      </c>
      <c r="H7" s="41">
        <v>0.08</v>
      </c>
      <c r="I7" s="14">
        <f t="shared" si="1"/>
        <v>0</v>
      </c>
      <c r="J7" s="14">
        <f t="shared" si="2"/>
        <v>0</v>
      </c>
      <c r="K7" s="49"/>
      <c r="L7" s="49"/>
    </row>
    <row r="8" spans="1:12" s="12" customFormat="1" ht="42">
      <c r="A8" s="11">
        <v>3</v>
      </c>
      <c r="B8" s="48" t="s">
        <v>20</v>
      </c>
      <c r="C8" s="16" t="s">
        <v>21</v>
      </c>
      <c r="D8" s="11" t="s">
        <v>15</v>
      </c>
      <c r="E8" s="47">
        <v>50</v>
      </c>
      <c r="F8" s="36"/>
      <c r="G8" s="14">
        <f t="shared" si="0"/>
        <v>0</v>
      </c>
      <c r="H8" s="41">
        <v>0.08</v>
      </c>
      <c r="I8" s="14">
        <f t="shared" si="1"/>
        <v>0</v>
      </c>
      <c r="J8" s="14">
        <f t="shared" si="2"/>
        <v>0</v>
      </c>
      <c r="K8" s="49"/>
      <c r="L8" s="49"/>
    </row>
    <row r="9" spans="1:12" s="12" customFormat="1" ht="48" customHeight="1">
      <c r="A9" s="11">
        <v>4</v>
      </c>
      <c r="B9" s="17" t="s">
        <v>38</v>
      </c>
      <c r="C9" s="16" t="s">
        <v>22</v>
      </c>
      <c r="D9" s="11" t="s">
        <v>15</v>
      </c>
      <c r="E9" s="47">
        <v>50</v>
      </c>
      <c r="F9" s="36"/>
      <c r="G9" s="14">
        <f t="shared" si="0"/>
        <v>0</v>
      </c>
      <c r="H9" s="41">
        <v>0.08</v>
      </c>
      <c r="I9" s="14">
        <f t="shared" si="1"/>
        <v>0</v>
      </c>
      <c r="J9" s="14">
        <f t="shared" si="2"/>
        <v>0</v>
      </c>
      <c r="K9" s="49"/>
      <c r="L9" s="49"/>
    </row>
    <row r="10" spans="1:12" s="12" customFormat="1" ht="63">
      <c r="A10" s="11">
        <v>5</v>
      </c>
      <c r="B10" s="48" t="s">
        <v>31</v>
      </c>
      <c r="C10" s="16" t="s">
        <v>23</v>
      </c>
      <c r="D10" s="11" t="s">
        <v>15</v>
      </c>
      <c r="E10" s="47">
        <v>150</v>
      </c>
      <c r="F10" s="36"/>
      <c r="G10" s="14">
        <f t="shared" si="0"/>
        <v>0</v>
      </c>
      <c r="H10" s="41">
        <v>0.08</v>
      </c>
      <c r="I10" s="14">
        <f t="shared" si="1"/>
        <v>0</v>
      </c>
      <c r="J10" s="14">
        <f t="shared" si="2"/>
        <v>0</v>
      </c>
      <c r="K10" s="49"/>
      <c r="L10" s="49"/>
    </row>
    <row r="11" spans="1:12" s="12" customFormat="1" ht="42">
      <c r="A11" s="11">
        <v>6</v>
      </c>
      <c r="B11" s="48" t="s">
        <v>26</v>
      </c>
      <c r="C11" s="16" t="s">
        <v>25</v>
      </c>
      <c r="D11" s="11" t="s">
        <v>15</v>
      </c>
      <c r="E11" s="47">
        <v>350</v>
      </c>
      <c r="F11" s="36"/>
      <c r="G11" s="14">
        <f t="shared" si="0"/>
        <v>0</v>
      </c>
      <c r="H11" s="41">
        <v>0.08</v>
      </c>
      <c r="I11" s="14">
        <f t="shared" si="1"/>
        <v>0</v>
      </c>
      <c r="J11" s="14">
        <f t="shared" si="2"/>
        <v>0</v>
      </c>
      <c r="K11" s="49"/>
      <c r="L11" s="49"/>
    </row>
    <row r="12" spans="1:12" s="12" customFormat="1" ht="10.5">
      <c r="A12" s="11">
        <v>7</v>
      </c>
      <c r="B12" s="48" t="s">
        <v>27</v>
      </c>
      <c r="C12" s="16"/>
      <c r="D12" s="11" t="s">
        <v>32</v>
      </c>
      <c r="E12" s="47">
        <v>1</v>
      </c>
      <c r="F12" s="36"/>
      <c r="G12" s="14">
        <f t="shared" si="0"/>
        <v>0</v>
      </c>
      <c r="H12" s="41">
        <v>0.08</v>
      </c>
      <c r="I12" s="14">
        <f t="shared" si="1"/>
        <v>0</v>
      </c>
      <c r="J12" s="14">
        <f t="shared" si="2"/>
        <v>0</v>
      </c>
      <c r="K12" s="49"/>
      <c r="L12" s="49"/>
    </row>
    <row r="13" spans="1:12" s="12" customFormat="1" ht="42">
      <c r="A13" s="11">
        <v>8</v>
      </c>
      <c r="B13" s="48" t="s">
        <v>29</v>
      </c>
      <c r="C13" s="16" t="s">
        <v>28</v>
      </c>
      <c r="D13" s="11" t="s">
        <v>15</v>
      </c>
      <c r="E13" s="47">
        <v>6</v>
      </c>
      <c r="F13" s="36"/>
      <c r="G13" s="14">
        <f t="shared" si="0"/>
        <v>0</v>
      </c>
      <c r="H13" s="41">
        <v>0.08</v>
      </c>
      <c r="I13" s="14">
        <f t="shared" si="1"/>
        <v>0</v>
      </c>
      <c r="J13" s="14">
        <f t="shared" si="2"/>
        <v>0</v>
      </c>
      <c r="K13" s="49"/>
      <c r="L13" s="49"/>
    </row>
    <row r="14" spans="1:12" s="12" customFormat="1" ht="21">
      <c r="A14" s="11">
        <v>9</v>
      </c>
      <c r="B14" s="48" t="s">
        <v>18</v>
      </c>
      <c r="C14" s="16" t="s">
        <v>30</v>
      </c>
      <c r="D14" s="13" t="s">
        <v>33</v>
      </c>
      <c r="E14" s="47">
        <v>5</v>
      </c>
      <c r="F14" s="36"/>
      <c r="G14" s="14">
        <f t="shared" si="0"/>
        <v>0</v>
      </c>
      <c r="H14" s="41">
        <v>0.08</v>
      </c>
      <c r="I14" s="14">
        <f t="shared" si="1"/>
        <v>0</v>
      </c>
      <c r="J14" s="14">
        <f t="shared" si="2"/>
        <v>0</v>
      </c>
      <c r="K14" s="49"/>
      <c r="L14" s="49"/>
    </row>
    <row r="15" spans="1:12" s="12" customFormat="1" ht="10.5">
      <c r="A15" s="11">
        <v>10</v>
      </c>
      <c r="B15" s="48" t="s">
        <v>34</v>
      </c>
      <c r="C15" s="16"/>
      <c r="D15" s="11" t="s">
        <v>15</v>
      </c>
      <c r="E15" s="47">
        <v>4</v>
      </c>
      <c r="F15" s="36"/>
      <c r="G15" s="14">
        <f t="shared" si="0"/>
        <v>0</v>
      </c>
      <c r="H15" s="41">
        <v>0.08</v>
      </c>
      <c r="I15" s="14">
        <f t="shared" si="1"/>
        <v>0</v>
      </c>
      <c r="J15" s="14">
        <f t="shared" si="2"/>
        <v>0</v>
      </c>
      <c r="K15" s="49"/>
      <c r="L15" s="49"/>
    </row>
    <row r="16" spans="1:10" s="12" customFormat="1" ht="21">
      <c r="A16" s="2"/>
      <c r="B16" s="17" t="s">
        <v>24</v>
      </c>
      <c r="C16" s="18"/>
      <c r="E16" s="28"/>
      <c r="F16" s="1"/>
      <c r="G16" s="19"/>
      <c r="H16" s="24" t="s">
        <v>8</v>
      </c>
      <c r="I16" s="20">
        <f>SUM(I6:I15)</f>
        <v>0</v>
      </c>
      <c r="J16" s="20">
        <f>SUM(J6:J15)</f>
        <v>0</v>
      </c>
    </row>
    <row r="17" spans="1:10" s="12" customFormat="1" ht="10.5">
      <c r="A17" s="21"/>
      <c r="C17" s="1"/>
      <c r="D17" s="1"/>
      <c r="E17" s="25"/>
      <c r="F17" s="1"/>
      <c r="G17" s="1"/>
      <c r="H17" s="39"/>
      <c r="I17" s="39"/>
      <c r="J17" s="39" t="s">
        <v>5</v>
      </c>
    </row>
    <row r="18" spans="1:10" s="12" customFormat="1" ht="10.5">
      <c r="A18" s="21"/>
      <c r="C18" s="1"/>
      <c r="D18" s="1"/>
      <c r="E18" s="25"/>
      <c r="F18" s="1"/>
      <c r="G18" s="1"/>
      <c r="H18" s="1"/>
      <c r="I18" s="1"/>
      <c r="J18" s="21" t="s">
        <v>6</v>
      </c>
    </row>
    <row r="19" spans="1:10" s="12" customFormat="1" ht="10.5">
      <c r="A19" s="21"/>
      <c r="C19" s="2"/>
      <c r="D19" s="1"/>
      <c r="E19" s="3"/>
      <c r="F19" s="4"/>
      <c r="G19" s="1"/>
      <c r="H19" s="1"/>
      <c r="I19" s="1"/>
      <c r="J19" s="21"/>
    </row>
    <row r="20" spans="1:10" s="6" customFormat="1" ht="10.5">
      <c r="A20" s="21"/>
      <c r="B20" s="44" t="s">
        <v>39</v>
      </c>
      <c r="C20" s="7"/>
      <c r="D20" s="7"/>
      <c r="E20" s="8"/>
      <c r="F20" s="9"/>
      <c r="G20" s="10"/>
      <c r="H20" s="7"/>
      <c r="I20" s="10"/>
      <c r="J20" s="10"/>
    </row>
    <row r="21" spans="1:12" s="12" customFormat="1" ht="48.75">
      <c r="A21" s="22" t="s">
        <v>16</v>
      </c>
      <c r="B21" s="30" t="s">
        <v>0</v>
      </c>
      <c r="C21" s="23" t="s">
        <v>7</v>
      </c>
      <c r="D21" s="23" t="s">
        <v>9</v>
      </c>
      <c r="E21" s="31" t="s">
        <v>1</v>
      </c>
      <c r="F21" s="26" t="s">
        <v>17</v>
      </c>
      <c r="G21" s="27" t="s">
        <v>4</v>
      </c>
      <c r="H21" s="23" t="s">
        <v>42</v>
      </c>
      <c r="I21" s="27" t="s">
        <v>3</v>
      </c>
      <c r="J21" s="27" t="s">
        <v>2</v>
      </c>
      <c r="K21" s="52" t="s">
        <v>36</v>
      </c>
      <c r="L21" s="52" t="s">
        <v>37</v>
      </c>
    </row>
    <row r="22" spans="1:12" s="12" customFormat="1" ht="30.75" customHeight="1">
      <c r="A22" s="11">
        <v>1</v>
      </c>
      <c r="B22" s="45" t="s">
        <v>41</v>
      </c>
      <c r="C22" s="16" t="s">
        <v>40</v>
      </c>
      <c r="D22" s="11" t="s">
        <v>15</v>
      </c>
      <c r="E22" s="46">
        <v>30</v>
      </c>
      <c r="F22" s="29"/>
      <c r="G22" s="14">
        <f>ROUND(F22*(1+H22),2)</f>
        <v>0</v>
      </c>
      <c r="H22" s="15">
        <v>0.08</v>
      </c>
      <c r="I22" s="14">
        <f>(ROUND(F22*E22,2))</f>
        <v>0</v>
      </c>
      <c r="J22" s="14">
        <f>ROUND(I22*(1+H22),2)</f>
        <v>0</v>
      </c>
      <c r="K22" s="49"/>
      <c r="L22" s="49"/>
    </row>
    <row r="23" spans="1:10" s="12" customFormat="1" ht="32.25">
      <c r="A23" s="11">
        <v>2</v>
      </c>
      <c r="B23" s="51" t="s">
        <v>43</v>
      </c>
      <c r="C23" s="16" t="s">
        <v>44</v>
      </c>
      <c r="D23" s="11" t="s">
        <v>15</v>
      </c>
      <c r="E23" s="46">
        <v>6</v>
      </c>
      <c r="F23" s="29"/>
      <c r="G23" s="14">
        <f>ROUND(F23*(1+H23),2)</f>
        <v>0</v>
      </c>
      <c r="H23" s="15">
        <v>0.08</v>
      </c>
      <c r="I23" s="14">
        <f>(ROUND(F23*E23,2))</f>
        <v>0</v>
      </c>
      <c r="J23" s="14">
        <f>ROUND(I23*(1+H23),2)</f>
        <v>0</v>
      </c>
    </row>
    <row r="24" spans="1:10" s="12" customFormat="1" ht="10.5">
      <c r="A24" s="2"/>
      <c r="B24" s="17"/>
      <c r="C24" s="18"/>
      <c r="E24" s="28"/>
      <c r="F24" s="1"/>
      <c r="G24" s="19"/>
      <c r="H24" s="24" t="s">
        <v>8</v>
      </c>
      <c r="I24" s="20">
        <f>SUM(I22:I23)</f>
        <v>0</v>
      </c>
      <c r="J24" s="20">
        <f>SUM(J22:J23)</f>
        <v>0</v>
      </c>
    </row>
    <row r="25" spans="1:10" s="12" customFormat="1" ht="10.5">
      <c r="A25" s="21"/>
      <c r="B25" s="1"/>
      <c r="C25" s="1"/>
      <c r="D25" s="1"/>
      <c r="E25" s="25"/>
      <c r="F25" s="1"/>
      <c r="G25" s="1"/>
      <c r="H25" s="39"/>
      <c r="I25" s="39"/>
      <c r="J25" s="39" t="s">
        <v>5</v>
      </c>
    </row>
    <row r="26" spans="1:10" s="12" customFormat="1" ht="10.5">
      <c r="A26" s="21"/>
      <c r="B26" s="1"/>
      <c r="C26" s="1"/>
      <c r="D26" s="1"/>
      <c r="E26" s="25"/>
      <c r="F26" s="1"/>
      <c r="G26" s="1"/>
      <c r="H26" s="1"/>
      <c r="I26" s="1"/>
      <c r="J26" s="21" t="s">
        <v>6</v>
      </c>
    </row>
    <row r="27" spans="1:10" s="12" customFormat="1" ht="10.5">
      <c r="A27" s="21"/>
      <c r="B27" s="1"/>
      <c r="C27" s="1"/>
      <c r="D27" s="1"/>
      <c r="E27" s="25"/>
      <c r="F27" s="1"/>
      <c r="G27" s="1"/>
      <c r="H27" s="1"/>
      <c r="I27" s="1"/>
      <c r="J27" s="21"/>
    </row>
    <row r="28" spans="1:10" s="12" customFormat="1" ht="10.5">
      <c r="A28" s="21"/>
      <c r="B28" s="1"/>
      <c r="C28" s="2"/>
      <c r="D28" s="1"/>
      <c r="E28" s="3"/>
      <c r="F28" s="4"/>
      <c r="G28" s="1"/>
      <c r="H28" s="1"/>
      <c r="I28" s="1"/>
      <c r="J28" s="21"/>
    </row>
    <row r="29" spans="1:10" s="43" customFormat="1" ht="9.75">
      <c r="A29" s="40"/>
      <c r="B29" s="32" t="s">
        <v>11</v>
      </c>
      <c r="C29" s="23" t="s">
        <v>12</v>
      </c>
      <c r="D29" s="56" t="s">
        <v>13</v>
      </c>
      <c r="E29" s="57"/>
      <c r="F29" s="58"/>
      <c r="G29" s="34"/>
      <c r="H29" s="34"/>
      <c r="I29" s="34"/>
      <c r="J29" s="34"/>
    </row>
    <row r="30" spans="1:10" s="12" customFormat="1" ht="10.5">
      <c r="A30" s="21"/>
      <c r="B30" s="16" t="s">
        <v>14</v>
      </c>
      <c r="C30" s="35"/>
      <c r="D30" s="59"/>
      <c r="E30" s="60"/>
      <c r="F30" s="61"/>
      <c r="G30" s="38"/>
      <c r="H30" s="21"/>
      <c r="I30" s="5"/>
      <c r="J30" s="5"/>
    </row>
    <row r="31" spans="1:10" s="12" customFormat="1" ht="10.5">
      <c r="A31" s="21"/>
      <c r="B31" s="16" t="s">
        <v>39</v>
      </c>
      <c r="C31" s="35"/>
      <c r="D31" s="59"/>
      <c r="E31" s="60"/>
      <c r="F31" s="62"/>
      <c r="G31" s="38"/>
      <c r="H31" s="21"/>
      <c r="I31" s="5"/>
      <c r="J31" s="5"/>
    </row>
    <row r="32" spans="1:10" s="43" customFormat="1" ht="9.75">
      <c r="A32" s="40"/>
      <c r="B32" s="33" t="s">
        <v>10</v>
      </c>
      <c r="C32" s="37"/>
      <c r="D32" s="53"/>
      <c r="E32" s="54"/>
      <c r="F32" s="55"/>
      <c r="G32" s="34"/>
      <c r="H32" s="34"/>
      <c r="I32" s="42"/>
      <c r="J32" s="42"/>
    </row>
    <row r="33" spans="1:10" s="12" customFormat="1" ht="10.5">
      <c r="A33" s="21"/>
      <c r="B33" s="1"/>
      <c r="C33" s="2"/>
      <c r="D33" s="1"/>
      <c r="E33" s="3"/>
      <c r="F33" s="4"/>
      <c r="G33" s="1"/>
      <c r="H33" s="1"/>
      <c r="I33" s="1"/>
      <c r="J33" s="1"/>
    </row>
  </sheetData>
  <sheetProtection/>
  <mergeCells count="5">
    <mergeCell ref="D32:F32"/>
    <mergeCell ref="D29:F29"/>
    <mergeCell ref="D30:F30"/>
    <mergeCell ref="D31:F31"/>
    <mergeCell ref="I2:K2"/>
  </mergeCells>
  <dataValidations count="1">
    <dataValidation type="list" allowBlank="1" showInputMessage="1" showErrorMessage="1" sqref="H6 H22:H23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ANIA</cp:lastModifiedBy>
  <cp:lastPrinted>2018-09-05T12:14:00Z</cp:lastPrinted>
  <dcterms:created xsi:type="dcterms:W3CDTF">2007-10-11T07:13:52Z</dcterms:created>
  <dcterms:modified xsi:type="dcterms:W3CDTF">2018-09-09T18:58:36Z</dcterms:modified>
  <cp:category/>
  <cp:version/>
  <cp:contentType/>
  <cp:contentStatus/>
</cp:coreProperties>
</file>